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8" i="3" l="1"/>
  <c r="K14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M13" i="3" s="1"/>
  <c r="K12" i="3"/>
  <c r="I14" i="3"/>
  <c r="L13" i="3"/>
  <c r="H14" i="3"/>
  <c r="M14" i="3" s="1"/>
  <c r="J13" i="3"/>
  <c r="O13" i="3"/>
  <c r="AF8" i="3"/>
  <c r="F14" i="3" l="1"/>
  <c r="N14" i="3" s="1"/>
  <c r="L14" i="3"/>
  <c r="O14" i="3"/>
  <c r="J14" i="3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<sst xmlns="http://schemas.openxmlformats.org/spreadsheetml/2006/main" count="74" uniqueCount="32">
  <si>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</si>
  <si>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</si>
  <si>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</si>
  <si>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</si>
  <si>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</si>
  <si>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</si>
  <si>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</si>
  <si>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</si>
  <si>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</si>
  <si>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</si>
  <si>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</si>
  <si>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</si>
  <si>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</si>
  <si>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</si>
  <si>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</si>
  <si>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</si>
  <si>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</si>
  <si>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</si>
  <si>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</si>
  <si>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EuVe = Eurajoen Veikot  (1932)</t>
  </si>
  <si>
    <t>Juuso Aro</t>
  </si>
  <si>
    <t>9.</t>
  </si>
  <si>
    <t>KöLa</t>
  </si>
  <si>
    <t>8.</t>
  </si>
  <si>
    <t>EuVe</t>
  </si>
  <si>
    <t>13.3.1992   Säkylä</t>
  </si>
  <si>
    <t>KöLa = Köyliön Lallit  (1946),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</si>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</sst>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2013</v>
      </c>
      <c r="Y4" s="12" t="s">
        <v>21</v>
      </c>
      <c r="Z4" s="1" t="s">
        <v>22</v>
      </c>
      <c r="AA4" s="12">
        <v>16</v>
      </c>
      <c r="AB4" s="12">
        <v>0</v>
      </c>
      <c r="AC4" s="12">
        <v>3</v>
      </c>
      <c r="AD4" s="12">
        <v>9</v>
      </c>
      <c r="AE4" s="12">
        <v>59</v>
      </c>
      <c r="AF4" s="68">
        <v>0.56730000000000003</v>
      </c>
      <c r="AG4" s="10">
        <v>104</v>
      </c>
      <c r="AH4" s="56"/>
      <c r="AI4" s="56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2014</v>
      </c>
      <c r="Y5" s="12" t="s">
        <v>21</v>
      </c>
      <c r="Z5" s="1" t="s">
        <v>22</v>
      </c>
      <c r="AA5" s="12">
        <v>16</v>
      </c>
      <c r="AB5" s="12">
        <v>0</v>
      </c>
      <c r="AC5" s="12">
        <v>0</v>
      </c>
      <c r="AD5" s="12">
        <v>7</v>
      </c>
      <c r="AE5" s="12">
        <v>49</v>
      </c>
      <c r="AF5" s="68">
        <v>0.56320000000000003</v>
      </c>
      <c r="AG5" s="10">
        <v>87</v>
      </c>
      <c r="AH5" s="56"/>
      <c r="AI5" s="7"/>
      <c r="AJ5" s="7"/>
      <c r="AK5" s="7"/>
      <c r="AL5" s="10"/>
      <c r="AM5" s="12">
        <v>1</v>
      </c>
      <c r="AN5" s="12">
        <v>0</v>
      </c>
      <c r="AO5" s="12">
        <v>1</v>
      </c>
      <c r="AP5" s="12">
        <v>1</v>
      </c>
      <c r="AQ5" s="12">
        <v>9</v>
      </c>
      <c r="AR5" s="57">
        <v>0.9</v>
      </c>
      <c r="AS5" s="58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2016</v>
      </c>
      <c r="Y7" s="12" t="s">
        <v>23</v>
      </c>
      <c r="Z7" s="1" t="s">
        <v>24</v>
      </c>
      <c r="AA7" s="12">
        <v>15</v>
      </c>
      <c r="AB7" s="12">
        <v>0</v>
      </c>
      <c r="AC7" s="12">
        <v>3</v>
      </c>
      <c r="AD7" s="12">
        <v>2</v>
      </c>
      <c r="AE7" s="12">
        <v>22</v>
      </c>
      <c r="AF7" s="68">
        <v>0.44</v>
      </c>
      <c r="AG7" s="10">
        <v>50</v>
      </c>
      <c r="AH7" s="56"/>
      <c r="AI7" s="56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4" t="s">
        <v>13</v>
      </c>
      <c r="C8" s="65"/>
      <c r="D8" s="66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47</v>
      </c>
      <c r="AB8" s="36">
        <f>SUM(AB4:AB7)</f>
        <v>0</v>
      </c>
      <c r="AC8" s="36">
        <f>SUM(AC4:AC7)</f>
        <v>6</v>
      </c>
      <c r="AD8" s="36">
        <f>SUM(AD4:AD7)</f>
        <v>18</v>
      </c>
      <c r="AE8" s="36">
        <f>SUM(AE4:AE7)</f>
        <v>130</v>
      </c>
      <c r="AF8" s="37">
        <f>PRODUCT(AE8/AG8)</f>
        <v>0.53941908713692943</v>
      </c>
      <c r="AG8" s="21">
        <f>SUM(AG4:AG7)</f>
        <v>241</v>
      </c>
      <c r="AH8" s="18"/>
      <c r="AI8" s="29"/>
      <c r="AJ8" s="42"/>
      <c r="AK8" s="43"/>
      <c r="AL8" s="10"/>
      <c r="AM8" s="36">
        <f>SUM(AM4:AM7)</f>
        <v>1</v>
      </c>
      <c r="AN8" s="36">
        <f>SUM(AN4:AN7)</f>
        <v>0</v>
      </c>
      <c r="AO8" s="36">
        <f>SUM(AO4:AO7)</f>
        <v>1</v>
      </c>
      <c r="AP8" s="36">
        <f>SUM(AP4:AP7)</f>
        <v>1</v>
      </c>
      <c r="AQ8" s="36">
        <f>SUM(AQ4:AQ7)</f>
        <v>9</v>
      </c>
      <c r="AR8" s="15">
        <f>PRODUCT(AQ8/AS8)</f>
        <v>0.9</v>
      </c>
      <c r="AS8" s="39">
        <f>SUM(AS4:AS7)</f>
        <v>10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30</v>
      </c>
      <c r="O10" s="7" t="s">
        <v>31</v>
      </c>
      <c r="Q10" s="17"/>
      <c r="R10" s="17" t="s">
        <v>10</v>
      </c>
      <c r="S10" s="17"/>
      <c r="T10" s="55" t="s">
        <v>26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7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7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48</v>
      </c>
      <c r="F13" s="48">
        <f>PRODUCT(AB8+AN8)</f>
        <v>0</v>
      </c>
      <c r="G13" s="48">
        <f>PRODUCT(AC8+AO8)</f>
        <v>7</v>
      </c>
      <c r="H13" s="48">
        <f>PRODUCT(AD8+AP8)</f>
        <v>19</v>
      </c>
      <c r="I13" s="48">
        <f>PRODUCT(AE8+AQ8)</f>
        <v>139</v>
      </c>
      <c r="J13" s="67">
        <f>PRODUCT(I13/K13)</f>
        <v>0.55378486055776888</v>
      </c>
      <c r="K13" s="10">
        <f>PRODUCT(AG8+AS8)</f>
        <v>251</v>
      </c>
      <c r="L13" s="54">
        <f>PRODUCT((F13+G13)/E13)</f>
        <v>0.14583333333333334</v>
      </c>
      <c r="M13" s="54">
        <f>PRODUCT(H13/E13)</f>
        <v>0.39583333333333331</v>
      </c>
      <c r="N13" s="54">
        <f>PRODUCT((F13+G13+H13)/E13)</f>
        <v>0.54166666666666663</v>
      </c>
      <c r="O13" s="54">
        <f>PRODUCT(I13/E13)</f>
        <v>2.8958333333333335</v>
      </c>
      <c r="Q13" s="17"/>
      <c r="R13" s="17"/>
      <c r="S13" s="16"/>
      <c r="T13" s="16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48</v>
      </c>
      <c r="F14" s="48">
        <f t="shared" ref="F14:I14" si="0">SUM(F11:F13)</f>
        <v>0</v>
      </c>
      <c r="G14" s="48">
        <f t="shared" si="0"/>
        <v>7</v>
      </c>
      <c r="H14" s="48">
        <f t="shared" si="0"/>
        <v>19</v>
      </c>
      <c r="I14" s="48">
        <f t="shared" si="0"/>
        <v>139</v>
      </c>
      <c r="J14" s="67">
        <f>PRODUCT(I14/K14)</f>
        <v>0.55378486055776888</v>
      </c>
      <c r="K14" s="16">
        <f>SUM(K11:K13)</f>
        <v>251</v>
      </c>
      <c r="L14" s="54">
        <f>PRODUCT((F14+G14)/E14)</f>
        <v>0.14583333333333334</v>
      </c>
      <c r="M14" s="54">
        <f>PRODUCT(H14/E14)</f>
        <v>0.39583333333333331</v>
      </c>
      <c r="N14" s="54">
        <f>PRODUCT((F14+G14+H14)/E14)</f>
        <v>0.54166666666666663</v>
      </c>
      <c r="O14" s="54">
        <f>PRODUCT(I14/E14)</f>
        <v>2.8958333333333335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H179" s="10"/>
      <c r="AI179" s="10"/>
      <c r="AJ179" s="10"/>
      <c r="AK179" s="10"/>
      <c r="AL179" s="10"/>
    </row>
    <row r="180" spans="12:38" x14ac:dyDescent="0.25"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</row>
    <row r="181" spans="12:38" x14ac:dyDescent="0.25"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2:38" x14ac:dyDescent="0.25"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2:38" x14ac:dyDescent="0.25"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</row>
    <row r="184" spans="12:38" x14ac:dyDescent="0.25"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</row>
    <row r="185" spans="12:38" x14ac:dyDescent="0.25"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2:38" x14ac:dyDescent="0.25"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</row>
    <row r="187" spans="12:38" x14ac:dyDescent="0.25"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2018-08-29T09:11:40Z</dcterms:modified>
</cp:coreProperties>
</file>